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B1265810-9F2B-413B-859E-BFE21A478BB0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10" yWindow="-110" windowWidth="19420" windowHeight="10420" xr2:uid="{00000000-000D-0000-FFFF-FFFF00000000}"/>
  </bookViews>
  <sheets>
    <sheet name="EAEPED_ADMIN" sheetId="1" r:id="rId1"/>
  </sheets>
  <definedNames>
    <definedName name="_xlnm.Print_Area" localSheetId="0">EAEPED_ADMIN!$B$2:$H$74</definedName>
    <definedName name="_xlnm.Print_Titles" localSheetId="0">EAEPED_ADMIN!$2:$8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16" i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G9" i="1" l="1"/>
  <c r="E65" i="1" l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64" i="1"/>
  <c r="H64" i="1" s="1"/>
  <c r="E11" i="1"/>
  <c r="H11" i="1" s="1"/>
  <c r="E12" i="1"/>
  <c r="H12" i="1" s="1"/>
  <c r="E13" i="1"/>
  <c r="H13" i="1" s="1"/>
  <c r="E14" i="1"/>
  <c r="H14" i="1" s="1"/>
  <c r="E15" i="1"/>
  <c r="H15" i="1" s="1"/>
  <c r="H16" i="1"/>
  <c r="E10" i="1"/>
  <c r="H10" i="1" s="1"/>
  <c r="G63" i="1" l="1"/>
  <c r="G73" i="1" s="1"/>
  <c r="F63" i="1"/>
  <c r="D63" i="1"/>
  <c r="C63" i="1"/>
  <c r="F9" i="1"/>
  <c r="D9" i="1"/>
  <c r="C9" i="1"/>
  <c r="D73" i="1" l="1"/>
  <c r="F73" i="1"/>
  <c r="E9" i="1"/>
  <c r="C73" i="1"/>
  <c r="E63" i="1"/>
  <c r="H63" i="1" s="1"/>
  <c r="E73" i="1" l="1"/>
  <c r="H9" i="1"/>
  <c r="H73" i="1" s="1"/>
</calcChain>
</file>

<file path=xl/sharedStrings.xml><?xml version="1.0" encoding="utf-8"?>
<sst xmlns="http://schemas.openxmlformats.org/spreadsheetml/2006/main" count="76" uniqueCount="75">
  <si>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</si>
  <si>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</si>
  <si>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</si>
  <si>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</si>
  <si>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</si>
  <si>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</si>
  <si>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</si>
  <si>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</si>
  <si>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</si>
  <si>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</si>
  <si>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</si>
  <si>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</si>
  <si>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</si>
  <si>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</si>
  <si>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</si>
  <si>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</si>
  <si>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</si>
  <si>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</si>
  <si>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</si>
  <si>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</si>
  <si>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</si>
  <si>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</si>
  <si>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TRIBUNAL SUPERIOR DE JUSTICIA DEL ESTADO DE CHIHUAHUA</t>
  </si>
  <si>
    <t>PRESIDENCIA DEL TSJ</t>
  </si>
  <si>
    <t>SALAS PENALES</t>
  </si>
  <si>
    <t>SALAS CIVILES</t>
  </si>
  <si>
    <t>SALAS FAMILIARES</t>
  </si>
  <si>
    <t>SECRETARÍA GENERAL</t>
  </si>
  <si>
    <t>DISTRITO ABRAHAM GONZALEZ</t>
  </si>
  <si>
    <t>DISTRITO ANDRÉS DEL RÍO</t>
  </si>
  <si>
    <t>DISTRITO JUDICIAL ARTEGA</t>
  </si>
  <si>
    <t>DISTRITO JUDICIAL BENITO JUÁREZ</t>
  </si>
  <si>
    <t>DISTRITO JUDICIAL BRAVOS</t>
  </si>
  <si>
    <t>DISTRITO JUDICIAL CAMARGO</t>
  </si>
  <si>
    <t>DISTRITO JUDICIAL GALEANA</t>
  </si>
  <si>
    <t>DISTRITO JUDICIAL GUERRERO</t>
  </si>
  <si>
    <t>DISTRITO JUDICIAL HIDALGO</t>
  </si>
  <si>
    <t>DISTRITO JUDICIAL JIMENEZ</t>
  </si>
  <si>
    <t>DISTRITO JUDICIAL MANUEL OJINAGA</t>
  </si>
  <si>
    <t>DISTRITO JUDICIAL MINA</t>
  </si>
  <si>
    <t>DISTRITO JUDICIAL MORELOS</t>
  </si>
  <si>
    <t>DISTRITO JUDICIAL RAYON</t>
  </si>
  <si>
    <t>CONSEJO DE LA JUDICATURA</t>
  </si>
  <si>
    <t>INSTITUTO DE ATENCION TEMPRANA Y JUSTICIA ALTERNATIVA</t>
  </si>
  <si>
    <t>INSTITUTO DE DEFENSORÍA PÚBLICA</t>
  </si>
  <si>
    <t xml:space="preserve">UNIDAD ESTUDIOS PSICOLÓGICOS Y SOCIOECONÓMICOS </t>
  </si>
  <si>
    <t>INSTITUTO DE FORMACIÓN Y ACTUALIZACIÓN JUDICIAL</t>
  </si>
  <si>
    <t>INSTITUTO DE SERVICIOS PREVIOS AL JUICIO</t>
  </si>
  <si>
    <t>UNIDAD DE MEDIOS DE COMUNICACION JUDICIAL</t>
  </si>
  <si>
    <t>DIRECCIÓN GENERAL JURÍDICA</t>
  </si>
  <si>
    <t>DIRECCIÓN DE GESTIÓN JUDICIAL</t>
  </si>
  <si>
    <t>UNIDAD DE IMPLEMENTACIÓN DE LA REFORMA LABORAL</t>
  </si>
  <si>
    <t>TRIBUNAL ESPECIALIZADO EN VIOLENCIA FAMILIAR</t>
  </si>
  <si>
    <t>DIRECCIÓN GENERAL DE ADMINISTRACIÓN</t>
  </si>
  <si>
    <t>DIRECCIÓN DE RECURSOS HUMANOS</t>
  </si>
  <si>
    <t>DIRECCION  DE  RECURSOS MATERIALES Y SERVICIOS GENERALES</t>
  </si>
  <si>
    <t>DIRECCIÓN DE PROGRAMACIÓN Y PRESUPUESTO</t>
  </si>
  <si>
    <t>ESTRUCTURA ADMINISTRATIVA BRAVOS</t>
  </si>
  <si>
    <t>DIRECCION DE PROYECTOS</t>
  </si>
  <si>
    <t>DIRECCION DE TECNOLOGÍAS DE INFORMACIÓN</t>
  </si>
  <si>
    <t>DIRECCIÓN DE SEGURIDAD INTERNA</t>
  </si>
  <si>
    <t>FONDO AUXILIAR</t>
  </si>
  <si>
    <t>CONSULTORIO MEDICO</t>
  </si>
  <si>
    <t>DIRECCIÓN DE ARCHIVOS</t>
  </si>
  <si>
    <t>UNIDAD DE TRANSPARENCIA</t>
  </si>
  <si>
    <t>CONTRALORÍA</t>
  </si>
  <si>
    <t>DEPARTAMENTO DE COMUNICACION Y VINCULACION SOCIAL</t>
  </si>
  <si>
    <t>DIRECCION DE DERECHOS HUMANOS E IGUALDAD DE GENERO</t>
  </si>
  <si>
    <t>UNIDAD DE INVESTIGACION DE RESPONSABILIDADES ADMINISTRATIVAS</t>
  </si>
  <si>
    <t>VISITADURÍA</t>
  </si>
  <si>
    <t>CENTRO DE PERSONAS TRADUCTORAS E INTERPRETES</t>
  </si>
  <si>
    <t>RELACIONES PÚBLICAS</t>
  </si>
  <si>
    <t>CENTRO ESTATAL PARA LA CONSOLIDACIÓN DEL SISTEMA DE JUSTICIA PENAL</t>
  </si>
  <si>
    <t>TRIBUNALES Y  JUZGADOS ESPECIALIZADOS EN MEDIDAS DE PROT. Y RECT. O NUL.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</si>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</sst>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I141"/>
  <sheetViews>
    <sheetView tabSelected="1" view="pageBreakPreview" topLeftCell="A52" zoomScale="90" zoomScaleNormal="90" zoomScaleSheetLayoutView="90" workbookViewId="0">
      <selection activeCell="C58" sqref="C58"/>
    </sheetView>
  </sheetViews>
  <sheetFormatPr baseColWidth="10" defaultColWidth="11.453125" defaultRowHeight="11.5" x14ac:dyDescent="0.25"/>
  <cols>
    <col min="1" max="1" width="3.54296875" style="14" customWidth="1"/>
    <col min="2" max="2" width="39" style="14" customWidth="1"/>
    <col min="3" max="8" width="14.7265625" style="14" customWidth="1"/>
    <col min="9" max="9" width="3.7265625" style="14" customWidth="1"/>
    <col min="10" max="16384" width="11.453125" style="14"/>
  </cols>
  <sheetData>
    <row r="1" spans="2:9" ht="11.25" customHeight="1" thickBot="1" x14ac:dyDescent="0.3">
      <c r="I1" s="15" t="s">
        <v>0</v>
      </c>
    </row>
    <row r="2" spans="2:9" x14ac:dyDescent="0.25">
      <c r="B2" s="21" t="s">
        <v>22</v>
      </c>
      <c r="C2" s="22"/>
      <c r="D2" s="22"/>
      <c r="E2" s="22"/>
      <c r="F2" s="22"/>
      <c r="G2" s="22"/>
      <c r="H2" s="23"/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74</v>
      </c>
      <c r="C5" s="33"/>
      <c r="D5" s="33"/>
      <c r="E5" s="33"/>
      <c r="F5" s="33"/>
      <c r="G5" s="33"/>
      <c r="H5" s="34"/>
    </row>
    <row r="6" spans="2:9" ht="12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2" thickBot="1" x14ac:dyDescent="0.3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3.5" thickBot="1" x14ac:dyDescent="0.3">
      <c r="B8" s="25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5"/>
    </row>
    <row r="9" spans="2:9" ht="24.75" customHeight="1" x14ac:dyDescent="0.25">
      <c r="B9" s="1" t="s">
        <v>12</v>
      </c>
      <c r="C9" s="12">
        <f>SUM(C10:C61)</f>
        <v>3047203101</v>
      </c>
      <c r="D9" s="12">
        <f>SUM(D10:D61)</f>
        <v>23351843.840000004</v>
      </c>
      <c r="E9" s="16">
        <f>SUM(C9:D9)</f>
        <v>3070554944.8400002</v>
      </c>
      <c r="F9" s="12">
        <f>SUM(F10:F61)</f>
        <v>2914223514.5099998</v>
      </c>
      <c r="G9" s="12">
        <f>SUM(G10:G61)</f>
        <v>2728650251.23</v>
      </c>
      <c r="H9" s="16">
        <f>SUM(E9-F9)</f>
        <v>156331430.3300004</v>
      </c>
    </row>
    <row r="10" spans="2:9" x14ac:dyDescent="0.25">
      <c r="B10" s="7" t="s">
        <v>23</v>
      </c>
      <c r="C10" s="8">
        <v>21041273</v>
      </c>
      <c r="D10" s="8">
        <v>8351207.96</v>
      </c>
      <c r="E10" s="8">
        <f>SUM(C10:D10)</f>
        <v>29392480.960000001</v>
      </c>
      <c r="F10" s="8">
        <v>29248492.550000001</v>
      </c>
      <c r="G10" s="8">
        <v>28046965.02</v>
      </c>
      <c r="H10" s="8">
        <f>SUM(E10-F10)</f>
        <v>143988.41000000015</v>
      </c>
    </row>
    <row r="11" spans="2:9" x14ac:dyDescent="0.25">
      <c r="B11" s="7" t="s">
        <v>24</v>
      </c>
      <c r="C11" s="8">
        <v>150352938</v>
      </c>
      <c r="D11" s="8">
        <v>3371572.16</v>
      </c>
      <c r="E11" s="8">
        <f t="shared" ref="E11:E60" si="0">SUM(C11:D11)</f>
        <v>153724510.16</v>
      </c>
      <c r="F11" s="8">
        <v>152919305.86000001</v>
      </c>
      <c r="G11" s="8">
        <v>150383373.22</v>
      </c>
      <c r="H11" s="8">
        <f t="shared" ref="H11:H60" si="1">SUM(E11-F11)</f>
        <v>805204.29999998212</v>
      </c>
    </row>
    <row r="12" spans="2:9" x14ac:dyDescent="0.25">
      <c r="B12" s="7" t="s">
        <v>25</v>
      </c>
      <c r="C12" s="8">
        <v>134381386</v>
      </c>
      <c r="D12" s="8">
        <v>69890.02</v>
      </c>
      <c r="E12" s="8">
        <f t="shared" si="0"/>
        <v>134451276.02000001</v>
      </c>
      <c r="F12" s="8">
        <v>133832314.25</v>
      </c>
      <c r="G12" s="8">
        <v>131551811.45</v>
      </c>
      <c r="H12" s="8">
        <f t="shared" si="1"/>
        <v>618961.77000001073</v>
      </c>
    </row>
    <row r="13" spans="2:9" x14ac:dyDescent="0.25">
      <c r="B13" s="7" t="s">
        <v>26</v>
      </c>
      <c r="C13" s="8">
        <v>60757292</v>
      </c>
      <c r="D13" s="8">
        <v>1517570.75</v>
      </c>
      <c r="E13" s="8">
        <f t="shared" si="0"/>
        <v>62274862.75</v>
      </c>
      <c r="F13" s="8">
        <v>61957117.240000002</v>
      </c>
      <c r="G13" s="8">
        <v>61032891.189999998</v>
      </c>
      <c r="H13" s="8">
        <f t="shared" si="1"/>
        <v>317745.50999999791</v>
      </c>
    </row>
    <row r="14" spans="2:9" x14ac:dyDescent="0.25">
      <c r="B14" s="7" t="s">
        <v>27</v>
      </c>
      <c r="C14" s="8">
        <v>117959907</v>
      </c>
      <c r="D14" s="8">
        <v>7018387.2000000002</v>
      </c>
      <c r="E14" s="8">
        <f t="shared" si="0"/>
        <v>124978294.2</v>
      </c>
      <c r="F14" s="8">
        <v>124121846.51000001</v>
      </c>
      <c r="G14" s="8">
        <v>116553282.93000001</v>
      </c>
      <c r="H14" s="8">
        <f t="shared" si="1"/>
        <v>856447.68999999762</v>
      </c>
    </row>
    <row r="15" spans="2:9" ht="23" x14ac:dyDescent="0.25">
      <c r="B15" s="7" t="s">
        <v>73</v>
      </c>
      <c r="C15" s="8">
        <v>21120068</v>
      </c>
      <c r="D15" s="8">
        <v>-4443481.83</v>
      </c>
      <c r="E15" s="8">
        <f t="shared" si="0"/>
        <v>16676586.17</v>
      </c>
      <c r="F15" s="8">
        <v>16386817.18</v>
      </c>
      <c r="G15" s="8">
        <v>16170653.24</v>
      </c>
      <c r="H15" s="8">
        <f t="shared" si="1"/>
        <v>289768.99000000022</v>
      </c>
    </row>
    <row r="16" spans="2:9" x14ac:dyDescent="0.25">
      <c r="B16" s="7" t="s">
        <v>28</v>
      </c>
      <c r="C16" s="8">
        <v>50123394</v>
      </c>
      <c r="D16" s="8">
        <v>1360567.88</v>
      </c>
      <c r="E16" s="8">
        <f t="shared" si="0"/>
        <v>51483961.880000003</v>
      </c>
      <c r="F16" s="8">
        <v>50759428.469999999</v>
      </c>
      <c r="G16" s="8">
        <v>49874124.840000004</v>
      </c>
      <c r="H16" s="8">
        <f t="shared" si="1"/>
        <v>724533.41000000387</v>
      </c>
    </row>
    <row r="17" spans="2:8" x14ac:dyDescent="0.25">
      <c r="B17" s="7" t="s">
        <v>29</v>
      </c>
      <c r="C17" s="8">
        <v>8844201</v>
      </c>
      <c r="D17" s="8">
        <v>223697.1</v>
      </c>
      <c r="E17" s="8">
        <f t="shared" si="0"/>
        <v>9067898.0999999996</v>
      </c>
      <c r="F17" s="8">
        <v>8930840.7300000004</v>
      </c>
      <c r="G17" s="8">
        <v>8786884.1999999993</v>
      </c>
      <c r="H17" s="8">
        <f t="shared" si="1"/>
        <v>137057.36999999918</v>
      </c>
    </row>
    <row r="18" spans="2:8" x14ac:dyDescent="0.25">
      <c r="B18" s="7" t="s">
        <v>30</v>
      </c>
      <c r="C18" s="8">
        <v>5574290</v>
      </c>
      <c r="D18" s="8">
        <v>395643.88</v>
      </c>
      <c r="E18" s="8">
        <f t="shared" si="0"/>
        <v>5969933.8799999999</v>
      </c>
      <c r="F18" s="8">
        <v>5943992.8899999997</v>
      </c>
      <c r="G18" s="8">
        <v>5555072.2199999997</v>
      </c>
      <c r="H18" s="8">
        <f t="shared" si="1"/>
        <v>25940.990000000224</v>
      </c>
    </row>
    <row r="19" spans="2:8" x14ac:dyDescent="0.25">
      <c r="B19" s="7" t="s">
        <v>31</v>
      </c>
      <c r="C19" s="8">
        <v>54342536</v>
      </c>
      <c r="D19" s="8">
        <v>-122264.8</v>
      </c>
      <c r="E19" s="8">
        <f t="shared" si="0"/>
        <v>54220271.200000003</v>
      </c>
      <c r="F19" s="8">
        <v>53544713.630000003</v>
      </c>
      <c r="G19" s="8">
        <v>52596393.789999999</v>
      </c>
      <c r="H19" s="8">
        <f t="shared" si="1"/>
        <v>675557.5700000003</v>
      </c>
    </row>
    <row r="20" spans="2:8" x14ac:dyDescent="0.25">
      <c r="B20" s="7" t="s">
        <v>32</v>
      </c>
      <c r="C20" s="8">
        <v>242724674</v>
      </c>
      <c r="D20" s="8">
        <v>6523213.29</v>
      </c>
      <c r="E20" s="8">
        <f t="shared" si="0"/>
        <v>249247887.28999999</v>
      </c>
      <c r="F20" s="8">
        <v>246699827.49000001</v>
      </c>
      <c r="G20" s="8">
        <v>243022828.47</v>
      </c>
      <c r="H20" s="8">
        <f t="shared" si="1"/>
        <v>2548059.7999999821</v>
      </c>
    </row>
    <row r="21" spans="2:8" x14ac:dyDescent="0.25">
      <c r="B21" s="7" t="s">
        <v>33</v>
      </c>
      <c r="C21" s="8">
        <v>23318000</v>
      </c>
      <c r="D21" s="8">
        <v>922961.27</v>
      </c>
      <c r="E21" s="8">
        <f t="shared" si="0"/>
        <v>24240961.27</v>
      </c>
      <c r="F21" s="8">
        <v>24116978.539999999</v>
      </c>
      <c r="G21" s="8">
        <v>23693711.25</v>
      </c>
      <c r="H21" s="8">
        <f t="shared" si="1"/>
        <v>123982.73000000045</v>
      </c>
    </row>
    <row r="22" spans="2:8" x14ac:dyDescent="0.25">
      <c r="B22" s="7" t="s">
        <v>34</v>
      </c>
      <c r="C22" s="8">
        <v>31038489</v>
      </c>
      <c r="D22" s="8">
        <v>2210589.52</v>
      </c>
      <c r="E22" s="8">
        <f t="shared" si="0"/>
        <v>33249078.52</v>
      </c>
      <c r="F22" s="8">
        <v>32842524.050000001</v>
      </c>
      <c r="G22" s="8">
        <v>31889670.32</v>
      </c>
      <c r="H22" s="8">
        <f t="shared" si="1"/>
        <v>406554.46999999881</v>
      </c>
    </row>
    <row r="23" spans="2:8" x14ac:dyDescent="0.25">
      <c r="B23" s="7" t="s">
        <v>35</v>
      </c>
      <c r="C23" s="8">
        <v>18685676</v>
      </c>
      <c r="D23" s="8">
        <v>963242.64</v>
      </c>
      <c r="E23" s="8">
        <f t="shared" si="0"/>
        <v>19648918.640000001</v>
      </c>
      <c r="F23" s="8">
        <v>19564578.359999999</v>
      </c>
      <c r="G23" s="8">
        <v>18903942.010000002</v>
      </c>
      <c r="H23" s="8">
        <f t="shared" si="1"/>
        <v>84340.280000001192</v>
      </c>
    </row>
    <row r="24" spans="2:8" x14ac:dyDescent="0.25">
      <c r="B24" s="7" t="s">
        <v>36</v>
      </c>
      <c r="C24" s="8">
        <v>45906856</v>
      </c>
      <c r="D24" s="8">
        <v>4786581.07</v>
      </c>
      <c r="E24" s="8">
        <f t="shared" si="0"/>
        <v>50693437.07</v>
      </c>
      <c r="F24" s="8">
        <v>50293367.030000001</v>
      </c>
      <c r="G24" s="8">
        <v>49492265.789999999</v>
      </c>
      <c r="H24" s="8">
        <f t="shared" si="1"/>
        <v>400070.03999999911</v>
      </c>
    </row>
    <row r="25" spans="2:8" x14ac:dyDescent="0.25">
      <c r="B25" s="7" t="s">
        <v>37</v>
      </c>
      <c r="C25" s="8">
        <v>15138450</v>
      </c>
      <c r="D25" s="8">
        <v>-264625.98</v>
      </c>
      <c r="E25" s="8">
        <f t="shared" si="0"/>
        <v>14873824.02</v>
      </c>
      <c r="F25" s="8">
        <v>14730351.34</v>
      </c>
      <c r="G25" s="8">
        <v>14190983.390000001</v>
      </c>
      <c r="H25" s="8">
        <f t="shared" si="1"/>
        <v>143472.6799999997</v>
      </c>
    </row>
    <row r="26" spans="2:8" x14ac:dyDescent="0.25">
      <c r="B26" s="7" t="s">
        <v>38</v>
      </c>
      <c r="C26" s="8">
        <v>9829116</v>
      </c>
      <c r="D26" s="8">
        <v>1106043.2</v>
      </c>
      <c r="E26" s="8">
        <f t="shared" si="0"/>
        <v>10935159.199999999</v>
      </c>
      <c r="F26" s="8">
        <v>10911085.970000001</v>
      </c>
      <c r="G26" s="8">
        <v>10702502.48</v>
      </c>
      <c r="H26" s="8">
        <f t="shared" si="1"/>
        <v>24073.229999998584</v>
      </c>
    </row>
    <row r="27" spans="2:8" x14ac:dyDescent="0.25">
      <c r="B27" s="7" t="s">
        <v>39</v>
      </c>
      <c r="C27" s="8">
        <v>6405181</v>
      </c>
      <c r="D27" s="8">
        <v>12323.67</v>
      </c>
      <c r="E27" s="8">
        <f t="shared" si="0"/>
        <v>6417504.6699999999</v>
      </c>
      <c r="F27" s="8">
        <v>6357261.0599999996</v>
      </c>
      <c r="G27" s="8">
        <v>6250307.4900000002</v>
      </c>
      <c r="H27" s="8">
        <f t="shared" si="1"/>
        <v>60243.610000000335</v>
      </c>
    </row>
    <row r="28" spans="2:8" x14ac:dyDescent="0.25">
      <c r="B28" s="7" t="s">
        <v>40</v>
      </c>
      <c r="C28" s="8">
        <v>303293823</v>
      </c>
      <c r="D28" s="8">
        <v>8563400.6699999999</v>
      </c>
      <c r="E28" s="8">
        <f t="shared" si="0"/>
        <v>311857223.67000002</v>
      </c>
      <c r="F28" s="8">
        <v>309403608.88</v>
      </c>
      <c r="G28" s="8">
        <v>304946165.31999999</v>
      </c>
      <c r="H28" s="8">
        <f t="shared" si="1"/>
        <v>2453614.7900000215</v>
      </c>
    </row>
    <row r="29" spans="2:8" x14ac:dyDescent="0.25">
      <c r="B29" s="7" t="s">
        <v>41</v>
      </c>
      <c r="C29" s="8">
        <v>5661218</v>
      </c>
      <c r="D29" s="8">
        <v>769052.19</v>
      </c>
      <c r="E29" s="8">
        <f t="shared" si="0"/>
        <v>6430270.1899999995</v>
      </c>
      <c r="F29" s="8">
        <v>6403411.29</v>
      </c>
      <c r="G29" s="8">
        <v>6332116.8600000003</v>
      </c>
      <c r="H29" s="8">
        <f t="shared" si="1"/>
        <v>26858.899999999441</v>
      </c>
    </row>
    <row r="30" spans="2:8" x14ac:dyDescent="0.25">
      <c r="B30" s="7" t="s">
        <v>42</v>
      </c>
      <c r="C30" s="8">
        <v>37374794</v>
      </c>
      <c r="D30" s="8">
        <v>4867822.8099999996</v>
      </c>
      <c r="E30" s="8">
        <f t="shared" si="0"/>
        <v>42242616.810000002</v>
      </c>
      <c r="F30" s="8">
        <v>42153284.700000003</v>
      </c>
      <c r="G30" s="8">
        <v>41143309.689999998</v>
      </c>
      <c r="H30" s="8">
        <f t="shared" si="1"/>
        <v>89332.109999999404</v>
      </c>
    </row>
    <row r="31" spans="2:8" ht="23" x14ac:dyDescent="0.25">
      <c r="B31" s="7" t="s">
        <v>43</v>
      </c>
      <c r="C31" s="8">
        <v>36454610</v>
      </c>
      <c r="D31" s="8">
        <v>491932.17</v>
      </c>
      <c r="E31" s="8">
        <f t="shared" si="0"/>
        <v>36946542.170000002</v>
      </c>
      <c r="F31" s="8">
        <v>36863290.600000001</v>
      </c>
      <c r="G31" s="8">
        <v>36327904.310000002</v>
      </c>
      <c r="H31" s="8">
        <f t="shared" si="1"/>
        <v>83251.570000000298</v>
      </c>
    </row>
    <row r="32" spans="2:8" x14ac:dyDescent="0.25">
      <c r="B32" s="7" t="s">
        <v>44</v>
      </c>
      <c r="C32" s="8">
        <v>134730171</v>
      </c>
      <c r="D32" s="8">
        <v>889679.88</v>
      </c>
      <c r="E32" s="8">
        <f t="shared" si="0"/>
        <v>135619850.88</v>
      </c>
      <c r="F32" s="8">
        <v>134257054.16999999</v>
      </c>
      <c r="G32" s="8">
        <v>132033746.33</v>
      </c>
      <c r="H32" s="8">
        <f t="shared" si="1"/>
        <v>1362796.7100000083</v>
      </c>
    </row>
    <row r="33" spans="2:8" ht="23" x14ac:dyDescent="0.25">
      <c r="B33" s="7" t="s">
        <v>45</v>
      </c>
      <c r="C33" s="8">
        <v>66064815</v>
      </c>
      <c r="D33" s="8">
        <v>1450271.91</v>
      </c>
      <c r="E33" s="8">
        <f t="shared" si="0"/>
        <v>67515086.909999996</v>
      </c>
      <c r="F33" s="8">
        <v>67183868.109999999</v>
      </c>
      <c r="G33" s="8">
        <v>66076291.75</v>
      </c>
      <c r="H33" s="8">
        <f t="shared" si="1"/>
        <v>331218.79999999702</v>
      </c>
    </row>
    <row r="34" spans="2:8" ht="23" x14ac:dyDescent="0.25">
      <c r="B34" s="7" t="s">
        <v>46</v>
      </c>
      <c r="C34" s="8">
        <v>24293929</v>
      </c>
      <c r="D34" s="8">
        <v>-1113994.46</v>
      </c>
      <c r="E34" s="8">
        <f t="shared" si="0"/>
        <v>23179934.539999999</v>
      </c>
      <c r="F34" s="8">
        <v>22023739.460000001</v>
      </c>
      <c r="G34" s="8">
        <v>21329543.879999999</v>
      </c>
      <c r="H34" s="8">
        <f t="shared" si="1"/>
        <v>1156195.0799999982</v>
      </c>
    </row>
    <row r="35" spans="2:8" x14ac:dyDescent="0.25">
      <c r="B35" s="7" t="s">
        <v>47</v>
      </c>
      <c r="C35" s="8">
        <v>55739289</v>
      </c>
      <c r="D35" s="8">
        <v>-375647.27</v>
      </c>
      <c r="E35" s="8">
        <f t="shared" si="0"/>
        <v>55363641.729999997</v>
      </c>
      <c r="F35" s="8">
        <v>55297659.549999997</v>
      </c>
      <c r="G35" s="8">
        <v>54413067.659999996</v>
      </c>
      <c r="H35" s="8">
        <f t="shared" si="1"/>
        <v>65982.179999999702</v>
      </c>
    </row>
    <row r="36" spans="2:8" ht="23" x14ac:dyDescent="0.25">
      <c r="B36" s="7" t="s">
        <v>48</v>
      </c>
      <c r="C36" s="8">
        <v>5217388</v>
      </c>
      <c r="D36" s="8">
        <v>-1550393.06</v>
      </c>
      <c r="E36" s="8">
        <f t="shared" si="0"/>
        <v>3666994.94</v>
      </c>
      <c r="F36" s="8">
        <v>3212721.66</v>
      </c>
      <c r="G36" s="8">
        <v>3209286.25</v>
      </c>
      <c r="H36" s="8">
        <f t="shared" si="1"/>
        <v>454273.2799999998</v>
      </c>
    </row>
    <row r="37" spans="2:8" x14ac:dyDescent="0.25">
      <c r="B37" s="7" t="s">
        <v>49</v>
      </c>
      <c r="C37" s="8">
        <v>15963174</v>
      </c>
      <c r="D37" s="8">
        <v>20197.240000000002</v>
      </c>
      <c r="E37" s="8">
        <f t="shared" si="0"/>
        <v>15983371.24</v>
      </c>
      <c r="F37" s="8">
        <v>15600915.869999999</v>
      </c>
      <c r="G37" s="8">
        <v>15374587.130000001</v>
      </c>
      <c r="H37" s="8">
        <f t="shared" si="1"/>
        <v>382455.37000000104</v>
      </c>
    </row>
    <row r="38" spans="2:8" x14ac:dyDescent="0.25">
      <c r="B38" s="7" t="s">
        <v>50</v>
      </c>
      <c r="C38" s="8">
        <v>75011907</v>
      </c>
      <c r="D38" s="8">
        <v>6718099.2400000002</v>
      </c>
      <c r="E38" s="8">
        <f t="shared" si="0"/>
        <v>81730006.239999995</v>
      </c>
      <c r="F38" s="8">
        <v>81439770.319999993</v>
      </c>
      <c r="G38" s="8">
        <v>69430252.870000005</v>
      </c>
      <c r="H38" s="8">
        <f t="shared" si="1"/>
        <v>290235.92000000179</v>
      </c>
    </row>
    <row r="39" spans="2:8" ht="23" x14ac:dyDescent="0.25">
      <c r="B39" s="7" t="s">
        <v>51</v>
      </c>
      <c r="C39" s="8">
        <v>84034542</v>
      </c>
      <c r="D39" s="8">
        <v>0</v>
      </c>
      <c r="E39" s="8">
        <f t="shared" si="0"/>
        <v>84034542</v>
      </c>
      <c r="F39" s="8">
        <v>70848998.469999999</v>
      </c>
      <c r="G39" s="8">
        <v>24970350.100000001</v>
      </c>
      <c r="H39" s="8">
        <f t="shared" si="1"/>
        <v>13185543.530000001</v>
      </c>
    </row>
    <row r="40" spans="2:8" ht="23" x14ac:dyDescent="0.25">
      <c r="B40" s="7" t="s">
        <v>52</v>
      </c>
      <c r="C40" s="8">
        <v>4155161</v>
      </c>
      <c r="D40" s="8">
        <v>-3235302.22</v>
      </c>
      <c r="E40" s="8">
        <f t="shared" si="0"/>
        <v>919858.7799999998</v>
      </c>
      <c r="F40" s="8">
        <v>919858.29</v>
      </c>
      <c r="G40" s="8">
        <v>853823.52</v>
      </c>
      <c r="H40" s="8">
        <f t="shared" si="1"/>
        <v>0.48999999975785613</v>
      </c>
    </row>
    <row r="41" spans="2:8" x14ac:dyDescent="0.25">
      <c r="B41" s="7" t="s">
        <v>53</v>
      </c>
      <c r="C41" s="8">
        <v>12397085</v>
      </c>
      <c r="D41" s="8">
        <v>-1818450.59</v>
      </c>
      <c r="E41" s="8">
        <f t="shared" si="0"/>
        <v>10578634.41</v>
      </c>
      <c r="F41" s="8">
        <v>10321142.960000001</v>
      </c>
      <c r="G41" s="8">
        <v>8976953.0199999996</v>
      </c>
      <c r="H41" s="8">
        <f t="shared" si="1"/>
        <v>257491.44999999925</v>
      </c>
    </row>
    <row r="42" spans="2:8" x14ac:dyDescent="0.25">
      <c r="B42" s="7" t="s">
        <v>54</v>
      </c>
      <c r="C42" s="8">
        <v>756949882</v>
      </c>
      <c r="D42" s="8">
        <v>-25293153.93</v>
      </c>
      <c r="E42" s="8">
        <f t="shared" si="0"/>
        <v>731656728.07000005</v>
      </c>
      <c r="F42" s="8">
        <v>634445857.07000005</v>
      </c>
      <c r="G42" s="8">
        <v>573632134.45000005</v>
      </c>
      <c r="H42" s="8">
        <f t="shared" si="1"/>
        <v>97210871</v>
      </c>
    </row>
    <row r="43" spans="2:8" ht="23" x14ac:dyDescent="0.25">
      <c r="B43" s="7" t="s">
        <v>55</v>
      </c>
      <c r="C43" s="8">
        <v>164302002</v>
      </c>
      <c r="D43" s="8">
        <v>-41506352.82</v>
      </c>
      <c r="E43" s="8">
        <f t="shared" si="0"/>
        <v>122795649.18000001</v>
      </c>
      <c r="F43" s="8">
        <v>105411386.93000001</v>
      </c>
      <c r="G43" s="8">
        <v>85884396.370000005</v>
      </c>
      <c r="H43" s="8">
        <f t="shared" si="1"/>
        <v>17384262.25</v>
      </c>
    </row>
    <row r="44" spans="2:8" ht="23" x14ac:dyDescent="0.25">
      <c r="B44" s="7" t="s">
        <v>56</v>
      </c>
      <c r="C44" s="8">
        <v>21227402</v>
      </c>
      <c r="D44" s="8">
        <v>-6380745.5599999996</v>
      </c>
      <c r="E44" s="8">
        <f t="shared" si="0"/>
        <v>14846656.440000001</v>
      </c>
      <c r="F44" s="8">
        <v>10855075.75</v>
      </c>
      <c r="G44" s="8">
        <v>10737461.68</v>
      </c>
      <c r="H44" s="8">
        <f t="shared" si="1"/>
        <v>3991580.6900000013</v>
      </c>
    </row>
    <row r="45" spans="2:8" x14ac:dyDescent="0.25">
      <c r="B45" s="7" t="s">
        <v>57</v>
      </c>
      <c r="C45" s="8">
        <v>14290561</v>
      </c>
      <c r="D45" s="8">
        <v>1968777.46</v>
      </c>
      <c r="E45" s="8">
        <f t="shared" si="0"/>
        <v>16259338.460000001</v>
      </c>
      <c r="F45" s="8">
        <v>16214328.58</v>
      </c>
      <c r="G45" s="8">
        <v>15013655.68</v>
      </c>
      <c r="H45" s="8">
        <f t="shared" si="1"/>
        <v>45009.88000000082</v>
      </c>
    </row>
    <row r="46" spans="2:8" x14ac:dyDescent="0.25">
      <c r="B46" s="7" t="s">
        <v>58</v>
      </c>
      <c r="C46" s="8">
        <v>8377203</v>
      </c>
      <c r="D46" s="8">
        <v>-351956.28</v>
      </c>
      <c r="E46" s="8">
        <f t="shared" si="0"/>
        <v>8025246.7199999997</v>
      </c>
      <c r="F46" s="8">
        <v>7879700.5099999998</v>
      </c>
      <c r="G46" s="8">
        <v>7675282.9199999999</v>
      </c>
      <c r="H46" s="8">
        <f t="shared" si="1"/>
        <v>145546.20999999996</v>
      </c>
    </row>
    <row r="47" spans="2:8" ht="23" x14ac:dyDescent="0.25">
      <c r="B47" s="7" t="s">
        <v>59</v>
      </c>
      <c r="C47" s="8">
        <v>104098362</v>
      </c>
      <c r="D47" s="8">
        <v>-11155391.710000001</v>
      </c>
      <c r="E47" s="8">
        <f t="shared" si="0"/>
        <v>92942970.289999992</v>
      </c>
      <c r="F47" s="8">
        <v>86636673.090000004</v>
      </c>
      <c r="G47" s="8">
        <v>83283847.569999993</v>
      </c>
      <c r="H47" s="8">
        <f t="shared" si="1"/>
        <v>6306297.1999999881</v>
      </c>
    </row>
    <row r="48" spans="2:8" x14ac:dyDescent="0.25">
      <c r="B48" s="7" t="s">
        <v>60</v>
      </c>
      <c r="C48" s="8">
        <v>11169903</v>
      </c>
      <c r="D48" s="8">
        <v>1796823.61</v>
      </c>
      <c r="E48" s="8">
        <f t="shared" si="0"/>
        <v>12966726.609999999</v>
      </c>
      <c r="F48" s="8">
        <v>12937061.939999999</v>
      </c>
      <c r="G48" s="8">
        <v>11327498.77</v>
      </c>
      <c r="H48" s="8">
        <f t="shared" si="1"/>
        <v>29664.669999999925</v>
      </c>
    </row>
    <row r="49" spans="2:8" x14ac:dyDescent="0.25">
      <c r="B49" s="7" t="s">
        <v>61</v>
      </c>
      <c r="C49" s="8">
        <v>15512367</v>
      </c>
      <c r="D49" s="8">
        <v>45386024.609999999</v>
      </c>
      <c r="E49" s="8">
        <f t="shared" si="0"/>
        <v>60898391.609999999</v>
      </c>
      <c r="F49" s="8">
        <v>60878218.770000003</v>
      </c>
      <c r="G49" s="8">
        <v>60665460.030000001</v>
      </c>
      <c r="H49" s="8">
        <f t="shared" si="1"/>
        <v>20172.839999996126</v>
      </c>
    </row>
    <row r="50" spans="2:8" x14ac:dyDescent="0.25">
      <c r="B50" s="7" t="s">
        <v>62</v>
      </c>
      <c r="C50" s="8">
        <v>2397176</v>
      </c>
      <c r="D50" s="8">
        <v>152487.29999999999</v>
      </c>
      <c r="E50" s="8">
        <f t="shared" si="0"/>
        <v>2549663.2999999998</v>
      </c>
      <c r="F50" s="8">
        <v>2520618.09</v>
      </c>
      <c r="G50" s="8">
        <v>2491498.34</v>
      </c>
      <c r="H50" s="8">
        <f t="shared" si="1"/>
        <v>29045.209999999963</v>
      </c>
    </row>
    <row r="51" spans="2:8" x14ac:dyDescent="0.25">
      <c r="B51" s="7" t="s">
        <v>63</v>
      </c>
      <c r="C51" s="8">
        <v>17049254</v>
      </c>
      <c r="D51" s="8">
        <v>1791626.42</v>
      </c>
      <c r="E51" s="8">
        <f t="shared" si="0"/>
        <v>18840880.420000002</v>
      </c>
      <c r="F51" s="8">
        <v>16790415.77</v>
      </c>
      <c r="G51" s="8">
        <v>14709259.26</v>
      </c>
      <c r="H51" s="8">
        <f t="shared" si="1"/>
        <v>2050464.6500000022</v>
      </c>
    </row>
    <row r="52" spans="2:8" x14ac:dyDescent="0.25">
      <c r="B52" s="7" t="s">
        <v>64</v>
      </c>
      <c r="C52" s="8">
        <v>6042709</v>
      </c>
      <c r="D52" s="8">
        <v>1364352.97</v>
      </c>
      <c r="E52" s="8">
        <f t="shared" si="0"/>
        <v>7407061.9699999997</v>
      </c>
      <c r="F52" s="8">
        <v>7399401.3700000001</v>
      </c>
      <c r="G52" s="8">
        <v>7305529.9299999997</v>
      </c>
      <c r="H52" s="8">
        <f t="shared" si="1"/>
        <v>7660.5999999996275</v>
      </c>
    </row>
    <row r="53" spans="2:8" x14ac:dyDescent="0.25">
      <c r="B53" s="7" t="s">
        <v>65</v>
      </c>
      <c r="C53" s="8">
        <v>9441196</v>
      </c>
      <c r="D53" s="8">
        <v>174719.5</v>
      </c>
      <c r="E53" s="8">
        <f t="shared" si="0"/>
        <v>9615915.5</v>
      </c>
      <c r="F53" s="8">
        <v>9426356.8200000003</v>
      </c>
      <c r="G53" s="8">
        <v>9307841.9000000004</v>
      </c>
      <c r="H53" s="8">
        <f t="shared" si="1"/>
        <v>189558.6799999997</v>
      </c>
    </row>
    <row r="54" spans="2:8" ht="23" x14ac:dyDescent="0.25">
      <c r="B54" s="7" t="s">
        <v>66</v>
      </c>
      <c r="C54" s="8">
        <v>4525775</v>
      </c>
      <c r="D54" s="8">
        <v>326850.90999999997</v>
      </c>
      <c r="E54" s="8">
        <f t="shared" si="0"/>
        <v>4852625.91</v>
      </c>
      <c r="F54" s="8">
        <v>4835350.95</v>
      </c>
      <c r="G54" s="8">
        <v>4754144.83</v>
      </c>
      <c r="H54" s="8">
        <f t="shared" si="1"/>
        <v>17274.959999999963</v>
      </c>
    </row>
    <row r="55" spans="2:8" ht="23" x14ac:dyDescent="0.25">
      <c r="B55" s="7" t="s">
        <v>67</v>
      </c>
      <c r="C55" s="8">
        <v>4797818</v>
      </c>
      <c r="D55" s="8">
        <v>346362.48</v>
      </c>
      <c r="E55" s="8">
        <f t="shared" si="0"/>
        <v>5144180.4800000004</v>
      </c>
      <c r="F55" s="8">
        <v>5134859.84</v>
      </c>
      <c r="G55" s="8">
        <v>5031722.97</v>
      </c>
      <c r="H55" s="8">
        <f t="shared" si="1"/>
        <v>9320.640000000596</v>
      </c>
    </row>
    <row r="56" spans="2:8" ht="23" x14ac:dyDescent="0.25">
      <c r="B56" s="7" t="s">
        <v>68</v>
      </c>
      <c r="C56" s="8">
        <v>13377126</v>
      </c>
      <c r="D56" s="8">
        <v>-687549.74</v>
      </c>
      <c r="E56" s="8">
        <f t="shared" si="0"/>
        <v>12689576.26</v>
      </c>
      <c r="F56" s="8">
        <v>12569312.49</v>
      </c>
      <c r="G56" s="8">
        <v>12306870.66</v>
      </c>
      <c r="H56" s="8">
        <f t="shared" si="1"/>
        <v>120263.76999999955</v>
      </c>
    </row>
    <row r="57" spans="2:8" x14ac:dyDescent="0.25">
      <c r="B57" s="7" t="s">
        <v>69</v>
      </c>
      <c r="C57" s="8">
        <v>10162936</v>
      </c>
      <c r="D57" s="8">
        <v>2786849.85</v>
      </c>
      <c r="E57" s="8">
        <f t="shared" si="0"/>
        <v>12949785.85</v>
      </c>
      <c r="F57" s="8">
        <v>12938072.9</v>
      </c>
      <c r="G57" s="8">
        <v>12794384.66</v>
      </c>
      <c r="H57" s="8">
        <f t="shared" si="1"/>
        <v>11712.949999999255</v>
      </c>
    </row>
    <row r="58" spans="2:8" ht="23" x14ac:dyDescent="0.25">
      <c r="B58" s="7" t="s">
        <v>70</v>
      </c>
      <c r="C58" s="8">
        <v>1028670</v>
      </c>
      <c r="D58" s="8">
        <v>895394.85</v>
      </c>
      <c r="E58" s="8">
        <f t="shared" si="0"/>
        <v>1924064.85</v>
      </c>
      <c r="F58" s="8">
        <v>1916030.43</v>
      </c>
      <c r="G58" s="8">
        <v>1871723.49</v>
      </c>
      <c r="H58" s="8">
        <f t="shared" si="1"/>
        <v>8034.4200000001583</v>
      </c>
    </row>
    <row r="59" spans="2:8" x14ac:dyDescent="0.25">
      <c r="B59" s="7" t="s">
        <v>71</v>
      </c>
      <c r="C59" s="8">
        <v>100000</v>
      </c>
      <c r="D59" s="8">
        <v>1969520.58</v>
      </c>
      <c r="E59" s="8">
        <f t="shared" si="0"/>
        <v>2069520.58</v>
      </c>
      <c r="F59" s="8">
        <v>1979861.9</v>
      </c>
      <c r="G59" s="8">
        <v>1437770.48</v>
      </c>
      <c r="H59" s="8">
        <f t="shared" si="1"/>
        <v>89658.680000000168</v>
      </c>
    </row>
    <row r="60" spans="2:8" ht="23" x14ac:dyDescent="0.25">
      <c r="B60" s="7" t="s">
        <v>72</v>
      </c>
      <c r="C60" s="8">
        <v>4417126</v>
      </c>
      <c r="D60" s="8">
        <v>87415.83</v>
      </c>
      <c r="E60" s="8">
        <f t="shared" si="0"/>
        <v>4504541.83</v>
      </c>
      <c r="F60" s="8">
        <v>4364763.83</v>
      </c>
      <c r="G60" s="8">
        <v>4304705.25</v>
      </c>
      <c r="H60" s="8">
        <f t="shared" si="1"/>
        <v>139778</v>
      </c>
    </row>
    <row r="61" spans="2:8" x14ac:dyDescent="0.25">
      <c r="B61" s="7"/>
      <c r="C61" s="8"/>
      <c r="D61" s="8"/>
      <c r="E61" s="8"/>
      <c r="F61" s="8"/>
      <c r="G61" s="8"/>
      <c r="H61" s="8"/>
    </row>
    <row r="62" spans="2:8" ht="12" hidden="1" customHeight="1" x14ac:dyDescent="0.25">
      <c r="B62" s="9"/>
      <c r="C62" s="10"/>
      <c r="D62" s="10"/>
      <c r="E62" s="10"/>
      <c r="F62" s="10"/>
      <c r="G62" s="10"/>
      <c r="H62" s="10"/>
    </row>
    <row r="63" spans="2:8" ht="25.5" customHeight="1" x14ac:dyDescent="0.25">
      <c r="B63" s="2" t="s">
        <v>20</v>
      </c>
      <c r="C63" s="13">
        <f>SUM(C64:C71)</f>
        <v>0</v>
      </c>
      <c r="D63" s="13">
        <f t="shared" ref="D63:G63" si="2">SUM(D64:D71)</f>
        <v>14241824.26</v>
      </c>
      <c r="E63" s="17">
        <f t="shared" ref="E63:E71" si="3">SUM(C63:D63)</f>
        <v>14241824.26</v>
      </c>
      <c r="F63" s="13">
        <f t="shared" si="2"/>
        <v>8459750.0800000001</v>
      </c>
      <c r="G63" s="13">
        <f t="shared" si="2"/>
        <v>8459750.0800000001</v>
      </c>
      <c r="H63" s="17">
        <f>SUM(E63-F63)</f>
        <v>5782074.1799999997</v>
      </c>
    </row>
    <row r="64" spans="2:8" ht="23" x14ac:dyDescent="0.25">
      <c r="B64" s="7" t="s">
        <v>51</v>
      </c>
      <c r="C64" s="8">
        <v>0</v>
      </c>
      <c r="D64" s="8">
        <v>14241824.26</v>
      </c>
      <c r="E64" s="8">
        <f t="shared" si="3"/>
        <v>14241824.26</v>
      </c>
      <c r="F64" s="8">
        <v>8459750.0800000001</v>
      </c>
      <c r="G64" s="8">
        <v>8459750.0800000001</v>
      </c>
      <c r="H64" s="8">
        <f t="shared" ref="H64:H71" si="4">SUM(E64-F64)</f>
        <v>5782074.1799999997</v>
      </c>
    </row>
    <row r="65" spans="2:8" hidden="1" x14ac:dyDescent="0.25">
      <c r="B65" s="7" t="s">
        <v>13</v>
      </c>
      <c r="C65" s="8">
        <v>0</v>
      </c>
      <c r="D65" s="8">
        <v>0</v>
      </c>
      <c r="E65" s="8">
        <f t="shared" si="3"/>
        <v>0</v>
      </c>
      <c r="F65" s="8">
        <v>0</v>
      </c>
      <c r="G65" s="8">
        <v>0</v>
      </c>
      <c r="H65" s="8">
        <f t="shared" si="4"/>
        <v>0</v>
      </c>
    </row>
    <row r="66" spans="2:8" hidden="1" x14ac:dyDescent="0.25">
      <c r="B66" s="7" t="s">
        <v>14</v>
      </c>
      <c r="C66" s="8">
        <v>0</v>
      </c>
      <c r="D66" s="8">
        <v>0</v>
      </c>
      <c r="E66" s="8">
        <f t="shared" si="3"/>
        <v>0</v>
      </c>
      <c r="F66" s="8">
        <v>0</v>
      </c>
      <c r="G66" s="8">
        <v>0</v>
      </c>
      <c r="H66" s="8">
        <f t="shared" si="4"/>
        <v>0</v>
      </c>
    </row>
    <row r="67" spans="2:8" hidden="1" x14ac:dyDescent="0.25">
      <c r="B67" s="7" t="s">
        <v>15</v>
      </c>
      <c r="C67" s="8">
        <v>0</v>
      </c>
      <c r="D67" s="8">
        <v>0</v>
      </c>
      <c r="E67" s="8">
        <f t="shared" si="3"/>
        <v>0</v>
      </c>
      <c r="F67" s="8">
        <v>0</v>
      </c>
      <c r="G67" s="8">
        <v>0</v>
      </c>
      <c r="H67" s="8">
        <f t="shared" si="4"/>
        <v>0</v>
      </c>
    </row>
    <row r="68" spans="2:8" hidden="1" x14ac:dyDescent="0.25">
      <c r="B68" s="7" t="s">
        <v>16</v>
      </c>
      <c r="C68" s="8">
        <v>0</v>
      </c>
      <c r="D68" s="8">
        <v>0</v>
      </c>
      <c r="E68" s="8">
        <f t="shared" si="3"/>
        <v>0</v>
      </c>
      <c r="F68" s="8">
        <v>0</v>
      </c>
      <c r="G68" s="8">
        <v>0</v>
      </c>
      <c r="H68" s="8">
        <f t="shared" si="4"/>
        <v>0</v>
      </c>
    </row>
    <row r="69" spans="2:8" hidden="1" x14ac:dyDescent="0.25">
      <c r="B69" s="7" t="s">
        <v>17</v>
      </c>
      <c r="C69" s="8">
        <v>0</v>
      </c>
      <c r="D69" s="8">
        <v>0</v>
      </c>
      <c r="E69" s="8">
        <f t="shared" si="3"/>
        <v>0</v>
      </c>
      <c r="F69" s="8">
        <v>0</v>
      </c>
      <c r="G69" s="8">
        <v>0</v>
      </c>
      <c r="H69" s="8">
        <f t="shared" si="4"/>
        <v>0</v>
      </c>
    </row>
    <row r="70" spans="2:8" hidden="1" x14ac:dyDescent="0.25">
      <c r="B70" s="7" t="s">
        <v>18</v>
      </c>
      <c r="C70" s="8">
        <v>0</v>
      </c>
      <c r="D70" s="8">
        <v>0</v>
      </c>
      <c r="E70" s="8">
        <f t="shared" si="3"/>
        <v>0</v>
      </c>
      <c r="F70" s="8">
        <v>0</v>
      </c>
      <c r="G70" s="8">
        <v>0</v>
      </c>
      <c r="H70" s="8">
        <f t="shared" si="4"/>
        <v>0</v>
      </c>
    </row>
    <row r="71" spans="2:8" hidden="1" x14ac:dyDescent="0.25">
      <c r="B71" s="7" t="s">
        <v>19</v>
      </c>
      <c r="C71" s="8">
        <v>0</v>
      </c>
      <c r="D71" s="8">
        <v>0</v>
      </c>
      <c r="E71" s="8">
        <f t="shared" si="3"/>
        <v>0</v>
      </c>
      <c r="F71" s="8">
        <v>0</v>
      </c>
      <c r="G71" s="8">
        <v>0</v>
      </c>
      <c r="H71" s="8">
        <f t="shared" si="4"/>
        <v>0</v>
      </c>
    </row>
    <row r="72" spans="2:8" ht="12" customHeight="1" x14ac:dyDescent="0.25">
      <c r="B72" s="11"/>
      <c r="C72" s="10"/>
      <c r="D72" s="10"/>
      <c r="E72" s="10"/>
      <c r="F72" s="10"/>
      <c r="G72" s="10"/>
      <c r="H72" s="10"/>
    </row>
    <row r="73" spans="2:8" x14ac:dyDescent="0.25">
      <c r="B73" s="3" t="s">
        <v>21</v>
      </c>
      <c r="C73" s="4">
        <f>SUM(C9+C63)</f>
        <v>3047203101</v>
      </c>
      <c r="D73" s="4">
        <f t="shared" ref="D73:H73" si="5">SUM(D9+D63)</f>
        <v>37593668.100000001</v>
      </c>
      <c r="E73" s="4">
        <f t="shared" si="5"/>
        <v>3084796769.1000004</v>
      </c>
      <c r="F73" s="4">
        <f t="shared" si="5"/>
        <v>2922683264.5899997</v>
      </c>
      <c r="G73" s="4">
        <f t="shared" si="5"/>
        <v>2737110001.3099999</v>
      </c>
      <c r="H73" s="4">
        <f t="shared" si="5"/>
        <v>162113504.51000041</v>
      </c>
    </row>
    <row r="74" spans="2:8" ht="12" thickBot="1" x14ac:dyDescent="0.3">
      <c r="B74" s="5"/>
      <c r="C74" s="6"/>
      <c r="D74" s="6"/>
      <c r="E74" s="19"/>
      <c r="F74" s="6"/>
      <c r="G74" s="6"/>
      <c r="H74" s="6"/>
    </row>
    <row r="75" spans="2:8" s="20" customFormat="1" ht="11.25" customHeight="1" x14ac:dyDescent="0.25"/>
    <row r="76" spans="2:8" s="20" customFormat="1" x14ac:dyDescent="0.25"/>
    <row r="77" spans="2:8" s="20" customFormat="1" x14ac:dyDescent="0.25"/>
    <row r="78" spans="2:8" s="20" customFormat="1" x14ac:dyDescent="0.25"/>
    <row r="79" spans="2:8" s="20" customFormat="1" x14ac:dyDescent="0.25"/>
    <row r="80" spans="2:8" s="20" customFormat="1" x14ac:dyDescent="0.25">
      <c r="B80" s="38"/>
      <c r="C80" s="38"/>
      <c r="D80" s="38"/>
      <c r="E80" s="38"/>
      <c r="F80" s="38"/>
      <c r="G80" s="38"/>
      <c r="H80" s="38"/>
    </row>
    <row r="81" spans="2:8" s="20" customFormat="1" ht="14" x14ac:dyDescent="0.3">
      <c r="B81" s="39"/>
      <c r="C81" s="40"/>
      <c r="D81" s="38"/>
      <c r="E81" s="38"/>
      <c r="F81" s="38"/>
      <c r="G81" s="38"/>
      <c r="H81" s="38"/>
    </row>
    <row r="82" spans="2:8" s="20" customFormat="1" ht="14" x14ac:dyDescent="0.3">
      <c r="B82" s="39"/>
      <c r="C82" s="40"/>
      <c r="D82" s="38"/>
      <c r="E82" s="38"/>
      <c r="F82" s="38"/>
      <c r="G82" s="38"/>
      <c r="H82" s="38"/>
    </row>
    <row r="83" spans="2:8" s="20" customFormat="1" ht="14" x14ac:dyDescent="0.3">
      <c r="B83" s="39"/>
      <c r="C83" s="40"/>
      <c r="D83" s="38"/>
      <c r="E83" s="38"/>
      <c r="F83" s="38"/>
      <c r="G83" s="38"/>
      <c r="H83" s="38"/>
    </row>
    <row r="84" spans="2:8" s="20" customFormat="1" ht="14" x14ac:dyDescent="0.3">
      <c r="B84" s="39"/>
      <c r="C84" s="40"/>
      <c r="D84" s="38"/>
      <c r="E84" s="38"/>
      <c r="F84" s="38"/>
      <c r="G84" s="38"/>
      <c r="H84" s="38"/>
    </row>
    <row r="85" spans="2:8" s="20" customFormat="1" ht="12" customHeight="1" x14ac:dyDescent="0.25">
      <c r="B85" s="41"/>
      <c r="C85" s="41"/>
      <c r="D85" s="41"/>
      <c r="E85" s="41"/>
      <c r="F85" s="41"/>
      <c r="G85" s="41"/>
      <c r="H85" s="41"/>
    </row>
    <row r="86" spans="2:8" s="20" customFormat="1" ht="12" customHeight="1" x14ac:dyDescent="0.25">
      <c r="B86" s="41"/>
      <c r="C86" s="41"/>
      <c r="D86" s="41"/>
      <c r="E86" s="41"/>
      <c r="F86" s="41"/>
      <c r="G86" s="41"/>
      <c r="H86" s="41"/>
    </row>
    <row r="87" spans="2:8" s="20" customFormat="1" x14ac:dyDescent="0.25">
      <c r="B87" s="41"/>
      <c r="C87" s="41"/>
      <c r="D87" s="41"/>
      <c r="E87" s="41"/>
      <c r="F87" s="41"/>
      <c r="G87" s="41"/>
      <c r="H87" s="41"/>
    </row>
    <row r="88" spans="2:8" s="20" customFormat="1" ht="12" customHeight="1" x14ac:dyDescent="0.25">
      <c r="B88" s="41"/>
      <c r="C88" s="41"/>
      <c r="D88" s="41"/>
      <c r="E88" s="41"/>
      <c r="F88" s="41"/>
      <c r="G88" s="41"/>
      <c r="H88" s="41"/>
    </row>
    <row r="89" spans="2:8" s="20" customFormat="1" x14ac:dyDescent="0.25">
      <c r="B89" s="41"/>
      <c r="C89" s="41"/>
      <c r="D89" s="41"/>
      <c r="E89" s="41"/>
      <c r="F89" s="41"/>
      <c r="G89" s="41"/>
      <c r="H89" s="41"/>
    </row>
    <row r="90" spans="2:8" s="20" customFormat="1" x14ac:dyDescent="0.25">
      <c r="B90" s="41"/>
      <c r="C90" s="41"/>
      <c r="D90" s="41"/>
      <c r="E90" s="41"/>
      <c r="F90" s="41"/>
      <c r="G90" s="41"/>
      <c r="H90" s="41"/>
    </row>
    <row r="91" spans="2:8" s="20" customFormat="1" x14ac:dyDescent="0.25">
      <c r="B91" s="41"/>
      <c r="C91" s="42"/>
      <c r="D91" s="42"/>
      <c r="E91" s="42"/>
      <c r="F91" s="42"/>
      <c r="G91" s="42"/>
      <c r="H91" s="41"/>
    </row>
    <row r="92" spans="2:8" s="20" customFormat="1" x14ac:dyDescent="0.25">
      <c r="B92" s="43"/>
      <c r="C92" s="44"/>
      <c r="D92" s="44"/>
      <c r="E92" s="44"/>
      <c r="F92" s="44"/>
      <c r="G92" s="44"/>
      <c r="H92" s="44"/>
    </row>
    <row r="93" spans="2:8" s="20" customFormat="1" x14ac:dyDescent="0.25">
      <c r="B93" s="45"/>
      <c r="C93" s="46"/>
      <c r="D93" s="46"/>
      <c r="E93" s="46"/>
      <c r="F93" s="46"/>
      <c r="G93" s="46"/>
      <c r="H93" s="46"/>
    </row>
    <row r="94" spans="2:8" s="20" customFormat="1" x14ac:dyDescent="0.25">
      <c r="B94" s="45"/>
      <c r="C94" s="46"/>
      <c r="D94" s="46"/>
      <c r="E94" s="46"/>
      <c r="F94" s="46"/>
      <c r="G94" s="46"/>
      <c r="H94" s="46"/>
    </row>
    <row r="95" spans="2:8" s="20" customFormat="1" x14ac:dyDescent="0.25">
      <c r="B95" s="45"/>
      <c r="C95" s="46"/>
      <c r="D95" s="46"/>
      <c r="E95" s="46"/>
      <c r="F95" s="46"/>
      <c r="G95" s="46"/>
      <c r="H95" s="46"/>
    </row>
    <row r="96" spans="2:8" s="20" customFormat="1" x14ac:dyDescent="0.25">
      <c r="B96" s="45"/>
      <c r="C96" s="46"/>
      <c r="D96" s="46"/>
      <c r="E96" s="46"/>
      <c r="F96" s="46"/>
      <c r="G96" s="46"/>
      <c r="H96" s="46"/>
    </row>
    <row r="97" spans="2:8" s="20" customFormat="1" x14ac:dyDescent="0.25">
      <c r="B97" s="45"/>
      <c r="C97" s="46"/>
      <c r="D97" s="46"/>
      <c r="E97" s="46"/>
      <c r="F97" s="46"/>
      <c r="G97" s="46"/>
      <c r="H97" s="46"/>
    </row>
    <row r="98" spans="2:8" s="20" customFormat="1" x14ac:dyDescent="0.25">
      <c r="B98" s="45"/>
      <c r="C98" s="46"/>
      <c r="D98" s="46"/>
      <c r="E98" s="46"/>
      <c r="F98" s="46"/>
      <c r="G98" s="46"/>
      <c r="H98" s="46"/>
    </row>
    <row r="99" spans="2:8" s="20" customFormat="1" x14ac:dyDescent="0.25">
      <c r="B99" s="45"/>
      <c r="C99" s="46"/>
      <c r="D99" s="46"/>
      <c r="E99" s="46"/>
      <c r="F99" s="46"/>
      <c r="G99" s="46"/>
      <c r="H99" s="46"/>
    </row>
    <row r="100" spans="2:8" s="20" customFormat="1" x14ac:dyDescent="0.25">
      <c r="B100" s="45"/>
      <c r="C100" s="46"/>
      <c r="D100" s="46"/>
      <c r="E100" s="46"/>
      <c r="F100" s="46"/>
      <c r="G100" s="46"/>
      <c r="H100" s="46"/>
    </row>
    <row r="101" spans="2:8" s="20" customFormat="1" x14ac:dyDescent="0.25">
      <c r="B101" s="47"/>
      <c r="C101" s="48"/>
      <c r="D101" s="48"/>
      <c r="E101" s="48"/>
      <c r="F101" s="48"/>
      <c r="G101" s="48"/>
      <c r="H101" s="48"/>
    </row>
    <row r="102" spans="2:8" s="20" customFormat="1" x14ac:dyDescent="0.25">
      <c r="B102" s="43"/>
      <c r="C102" s="44"/>
      <c r="D102" s="44"/>
      <c r="E102" s="44"/>
      <c r="F102" s="44"/>
      <c r="G102" s="44"/>
      <c r="H102" s="44"/>
    </row>
    <row r="103" spans="2:8" s="20" customFormat="1" x14ac:dyDescent="0.25">
      <c r="B103" s="45"/>
      <c r="C103" s="46"/>
      <c r="D103" s="46"/>
      <c r="E103" s="46"/>
      <c r="F103" s="46"/>
      <c r="G103" s="46"/>
      <c r="H103" s="46"/>
    </row>
    <row r="104" spans="2:8" s="20" customFormat="1" x14ac:dyDescent="0.25">
      <c r="B104" s="45"/>
      <c r="C104" s="46"/>
      <c r="D104" s="46"/>
      <c r="E104" s="46"/>
      <c r="F104" s="46"/>
      <c r="G104" s="46"/>
      <c r="H104" s="46"/>
    </row>
    <row r="105" spans="2:8" s="20" customFormat="1" x14ac:dyDescent="0.25">
      <c r="B105" s="45"/>
      <c r="C105" s="46"/>
      <c r="D105" s="46"/>
      <c r="E105" s="46"/>
      <c r="F105" s="46"/>
      <c r="G105" s="46"/>
      <c r="H105" s="46"/>
    </row>
    <row r="106" spans="2:8" s="20" customFormat="1" x14ac:dyDescent="0.25">
      <c r="B106" s="45"/>
      <c r="C106" s="46"/>
      <c r="D106" s="46"/>
      <c r="E106" s="46"/>
      <c r="F106" s="46"/>
      <c r="G106" s="46"/>
      <c r="H106" s="46"/>
    </row>
    <row r="107" spans="2:8" s="20" customFormat="1" x14ac:dyDescent="0.25">
      <c r="B107" s="45"/>
      <c r="C107" s="46"/>
      <c r="D107" s="46"/>
      <c r="E107" s="46"/>
      <c r="F107" s="46"/>
      <c r="G107" s="46"/>
      <c r="H107" s="46"/>
    </row>
    <row r="108" spans="2:8" s="20" customFormat="1" x14ac:dyDescent="0.25">
      <c r="B108" s="45"/>
      <c r="C108" s="46"/>
      <c r="D108" s="46"/>
      <c r="E108" s="46"/>
      <c r="F108" s="46"/>
      <c r="G108" s="46"/>
      <c r="H108" s="46"/>
    </row>
    <row r="109" spans="2:8" s="20" customFormat="1" x14ac:dyDescent="0.25">
      <c r="B109" s="45"/>
      <c r="C109" s="46"/>
      <c r="D109" s="46"/>
      <c r="E109" s="46"/>
      <c r="F109" s="46"/>
      <c r="G109" s="46"/>
      <c r="H109" s="46"/>
    </row>
    <row r="110" spans="2:8" s="20" customFormat="1" x14ac:dyDescent="0.25">
      <c r="B110" s="45"/>
      <c r="C110" s="46"/>
      <c r="D110" s="46"/>
      <c r="E110" s="46"/>
      <c r="F110" s="46"/>
      <c r="G110" s="46"/>
      <c r="H110" s="46"/>
    </row>
    <row r="111" spans="2:8" s="20" customFormat="1" x14ac:dyDescent="0.25">
      <c r="B111" s="49"/>
      <c r="C111" s="48"/>
      <c r="D111" s="48"/>
      <c r="E111" s="48"/>
      <c r="F111" s="48"/>
      <c r="G111" s="48"/>
      <c r="H111" s="48"/>
    </row>
    <row r="112" spans="2:8" s="20" customFormat="1" x14ac:dyDescent="0.25">
      <c r="B112" s="50"/>
      <c r="C112" s="51"/>
      <c r="D112" s="51"/>
      <c r="E112" s="51"/>
      <c r="F112" s="51"/>
      <c r="G112" s="51"/>
      <c r="H112" s="51"/>
    </row>
    <row r="113" spans="2:8" s="20" customFormat="1" x14ac:dyDescent="0.25">
      <c r="B113" s="49"/>
      <c r="C113" s="52"/>
      <c r="D113" s="52"/>
      <c r="E113" s="52"/>
      <c r="F113" s="52"/>
      <c r="G113" s="52"/>
      <c r="H113" s="52"/>
    </row>
    <row r="114" spans="2:8" s="20" customFormat="1" x14ac:dyDescent="0.25">
      <c r="B114" s="38"/>
      <c r="C114" s="38"/>
      <c r="D114" s="38"/>
      <c r="E114" s="38"/>
      <c r="F114" s="38"/>
      <c r="G114" s="38"/>
      <c r="H114" s="38"/>
    </row>
    <row r="115" spans="2:8" s="20" customFormat="1" ht="14" x14ac:dyDescent="0.3">
      <c r="B115" s="39"/>
      <c r="C115" s="40"/>
      <c r="D115" s="38"/>
      <c r="E115" s="38"/>
      <c r="F115" s="38"/>
      <c r="G115" s="38"/>
      <c r="H115" s="38"/>
    </row>
    <row r="116" spans="2:8" s="20" customFormat="1" ht="14" x14ac:dyDescent="0.3">
      <c r="B116" s="39"/>
      <c r="C116" s="40"/>
      <c r="D116" s="38"/>
      <c r="E116" s="38"/>
      <c r="F116" s="38"/>
      <c r="G116" s="38"/>
      <c r="H116" s="38"/>
    </row>
    <row r="117" spans="2:8" s="20" customFormat="1" ht="14" x14ac:dyDescent="0.3">
      <c r="B117" s="39"/>
      <c r="C117" s="40"/>
      <c r="D117" s="38"/>
      <c r="E117" s="38"/>
      <c r="F117" s="38"/>
      <c r="G117" s="38"/>
      <c r="H117" s="38"/>
    </row>
    <row r="118" spans="2:8" s="20" customFormat="1" ht="14" x14ac:dyDescent="0.3">
      <c r="B118" s="39"/>
      <c r="C118" s="40"/>
      <c r="D118" s="38"/>
      <c r="E118" s="38"/>
      <c r="F118" s="38"/>
      <c r="G118" s="38"/>
      <c r="H118" s="38"/>
    </row>
    <row r="119" spans="2:8" s="20" customFormat="1" x14ac:dyDescent="0.25">
      <c r="B119" s="38"/>
      <c r="C119" s="38"/>
      <c r="D119" s="38"/>
      <c r="E119" s="38"/>
      <c r="F119" s="38"/>
      <c r="G119" s="38"/>
      <c r="H119" s="38"/>
    </row>
    <row r="120" spans="2:8" s="20" customFormat="1" x14ac:dyDescent="0.25">
      <c r="B120" s="38"/>
      <c r="C120" s="38"/>
      <c r="D120" s="38"/>
      <c r="E120" s="38"/>
      <c r="F120" s="38"/>
      <c r="G120" s="38"/>
      <c r="H120" s="38"/>
    </row>
    <row r="121" spans="2:8" s="20" customFormat="1" x14ac:dyDescent="0.25">
      <c r="B121" s="38"/>
      <c r="C121" s="38"/>
      <c r="D121" s="38"/>
      <c r="E121" s="38"/>
      <c r="F121" s="38"/>
      <c r="G121" s="38"/>
      <c r="H121" s="38"/>
    </row>
    <row r="122" spans="2:8" s="20" customFormat="1" x14ac:dyDescent="0.25">
      <c r="B122" s="38"/>
      <c r="C122" s="38"/>
      <c r="D122" s="38"/>
      <c r="E122" s="38"/>
      <c r="F122" s="38"/>
      <c r="G122" s="38"/>
      <c r="H122" s="38"/>
    </row>
    <row r="123" spans="2:8" s="20" customFormat="1" x14ac:dyDescent="0.25">
      <c r="B123" s="38"/>
      <c r="C123" s="38"/>
      <c r="D123" s="38"/>
      <c r="E123" s="38"/>
      <c r="F123" s="38"/>
      <c r="G123" s="38"/>
      <c r="H123" s="38"/>
    </row>
    <row r="124" spans="2:8" s="20" customFormat="1" x14ac:dyDescent="0.25">
      <c r="B124" s="38"/>
      <c r="C124" s="38"/>
      <c r="D124" s="38"/>
      <c r="E124" s="38"/>
      <c r="F124" s="38"/>
      <c r="G124" s="38"/>
      <c r="H124" s="38"/>
    </row>
    <row r="125" spans="2:8" s="20" customFormat="1" x14ac:dyDescent="0.25">
      <c r="B125" s="38"/>
      <c r="C125" s="38"/>
      <c r="D125" s="38"/>
      <c r="E125" s="38"/>
      <c r="F125" s="38"/>
      <c r="G125" s="38"/>
      <c r="H125" s="38"/>
    </row>
    <row r="126" spans="2:8" s="20" customFormat="1" x14ac:dyDescent="0.25">
      <c r="B126" s="38"/>
      <c r="C126" s="38"/>
      <c r="D126" s="38"/>
      <c r="E126" s="38"/>
      <c r="F126" s="38"/>
      <c r="G126" s="38"/>
      <c r="H126" s="38"/>
    </row>
    <row r="127" spans="2:8" s="20" customFormat="1" x14ac:dyDescent="0.25">
      <c r="B127" s="38"/>
      <c r="C127" s="38"/>
      <c r="D127" s="38"/>
      <c r="E127" s="38"/>
      <c r="F127" s="38"/>
      <c r="G127" s="38"/>
      <c r="H127" s="38"/>
    </row>
    <row r="128" spans="2:8" s="20" customFormat="1" x14ac:dyDescent="0.25">
      <c r="B128" s="38"/>
      <c r="C128" s="38"/>
      <c r="D128" s="38"/>
      <c r="E128" s="38"/>
      <c r="F128" s="38"/>
      <c r="G128" s="38"/>
      <c r="H128" s="38"/>
    </row>
    <row r="129" spans="2:8" s="20" customFormat="1" x14ac:dyDescent="0.25">
      <c r="B129" s="38"/>
      <c r="C129" s="38"/>
      <c r="D129" s="38"/>
      <c r="E129" s="38"/>
      <c r="F129" s="38"/>
      <c r="G129" s="38"/>
      <c r="H129" s="38"/>
    </row>
    <row r="130" spans="2:8" s="20" customFormat="1" x14ac:dyDescent="0.25">
      <c r="B130" s="38"/>
      <c r="C130" s="38"/>
      <c r="D130" s="38"/>
      <c r="E130" s="38"/>
      <c r="F130" s="38"/>
      <c r="G130" s="38"/>
      <c r="H130" s="38"/>
    </row>
    <row r="131" spans="2:8" s="20" customFormat="1" x14ac:dyDescent="0.25"/>
    <row r="132" spans="2:8" s="20" customFormat="1" x14ac:dyDescent="0.25"/>
    <row r="133" spans="2:8" s="20" customFormat="1" x14ac:dyDescent="0.25"/>
    <row r="134" spans="2:8" s="20" customFormat="1" x14ac:dyDescent="0.25"/>
    <row r="135" spans="2:8" s="20" customFormat="1" x14ac:dyDescent="0.25"/>
    <row r="136" spans="2:8" s="20" customFormat="1" x14ac:dyDescent="0.25"/>
    <row r="137" spans="2:8" s="20" customFormat="1" x14ac:dyDescent="0.25"/>
    <row r="138" spans="2:8" s="20" customFormat="1" x14ac:dyDescent="0.25"/>
    <row r="139" spans="2:8" s="20" customFormat="1" x14ac:dyDescent="0.25"/>
    <row r="140" spans="2:8" s="20" customFormat="1" x14ac:dyDescent="0.25"/>
    <row r="141" spans="2:8" s="20" customFormat="1" x14ac:dyDescent="0.25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16">
    <mergeCell ref="B86:H86"/>
    <mergeCell ref="B87:H87"/>
    <mergeCell ref="B88:H88"/>
    <mergeCell ref="B89:H89"/>
    <mergeCell ref="B90:B91"/>
    <mergeCell ref="C90:G90"/>
    <mergeCell ref="H90:H91"/>
    <mergeCell ref="B85:H85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39370078740157483" bottom="0.39370078740157483" header="0.51181102362204722" footer="0.51181102362204722"/>
  <pageSetup fitToHeight="0" orientation="landscape" r:id="rId1"/>
  <rowBreaks count="1" manualBreakCount="1">
    <brk id="3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EAEPED_ADMIN</vt:lpstr>
      <vt:lpstr>EAEPED_ADMIN!Área_de_impresión</vt:lpstr>
      <vt:lpstr>EAEPED_ADMIN!Títulos_a_imprimir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2023-02-04T19:53:22Z</cp:lastPrinted>
  <dcterms:created xsi:type="dcterms:W3CDTF">2020-01-08T21:44:09Z</dcterms:created>
  <dcterms:modified xsi:type="dcterms:W3CDTF">2023-02-04T19:53:31Z</dcterms:modified>
</cp:coreProperties>
</file>